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75" activeTab="2"/>
  </bookViews>
  <sheets>
    <sheet name="Travel" sheetId="1" r:id="rId1"/>
    <sheet name="Hospitality" sheetId="4" r:id="rId2"/>
    <sheet name="Gifts &amp; Hospitality received" sheetId="5" r:id="rId3"/>
    <sheet name="Other" sheetId="6" r:id="rId4"/>
  </sheets>
  <definedNames>
    <definedName name="_xlnm.Print_Titles" localSheetId="2">'Gifts &amp; Hospitality received'!$6:$6</definedName>
    <definedName name="_xlnm.Print_Titles" localSheetId="1">Hospitality!$6:$6</definedName>
    <definedName name="_xlnm.Print_Titles" localSheetId="3">Other!$6:$6</definedName>
    <definedName name="_xlnm.Print_Titles" localSheetId="0">Travel!$6:$6</definedName>
  </definedNames>
  <calcPr calcId="145621" calcMode="manual"/>
</workbook>
</file>

<file path=xl/calcChain.xml><?xml version="1.0" encoding="utf-8"?>
<calcChain xmlns="http://schemas.openxmlformats.org/spreadsheetml/2006/main">
  <c r="B18" i="4" l="1"/>
  <c r="B10" i="6" l="1"/>
  <c r="B68" i="1" l="1"/>
  <c r="B12" i="1"/>
  <c r="B69" i="1" l="1"/>
</calcChain>
</file>

<file path=xl/sharedStrings.xml><?xml version="1.0" encoding="utf-8"?>
<sst xmlns="http://schemas.openxmlformats.org/spreadsheetml/2006/main" count="296" uniqueCount="153">
  <si>
    <t>Education New Zealand</t>
  </si>
  <si>
    <t>International and domestic travel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</si>
  <si>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</si>
  <si>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</si>
  <si>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</si>
  <si>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</si>
  <si>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</si>
  <si>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Industry visit to Indonesia</t>
  </si>
  <si>
    <t>Local accommodation, meals and transportation</t>
  </si>
  <si>
    <t>Indonesia</t>
  </si>
  <si>
    <t>Participation in Minister Joyce's Education Industry Delegation to New Delhi; meeting with senior officials in key market Riyadh and meeting with ENZ offshore staff in Singapore</t>
  </si>
  <si>
    <t>New Delhi and Singapore</t>
  </si>
  <si>
    <t>Return airfares for one person and taxi charges</t>
  </si>
  <si>
    <t>Indonesia and Wellington</t>
  </si>
  <si>
    <t>Return airfares for one person, taxi charges, expenses in Riyadh including local accommodation, meals, internet usage and laundry</t>
  </si>
  <si>
    <t>Wellington, Auckland, Riyadh, New Delhi, Singapore and Christchurch</t>
  </si>
  <si>
    <t>24 October 2012</t>
  </si>
  <si>
    <t>Taxi and meal costs</t>
  </si>
  <si>
    <t>Christchurch</t>
  </si>
  <si>
    <t>Breakfast</t>
  </si>
  <si>
    <t>Auckland</t>
  </si>
  <si>
    <t>Meetings with University of Waikato senior personnel and Chief Executive Officer of ATEED</t>
  </si>
  <si>
    <t>Dinner, parking, rental and fuel costs</t>
  </si>
  <si>
    <t>Tauranga</t>
  </si>
  <si>
    <t>9 July 2012</t>
  </si>
  <si>
    <t>Participation in New Zealand Story interview with Sir Peter Gluckman</t>
  </si>
  <si>
    <t>Taxi charges</t>
  </si>
  <si>
    <t>Wellington</t>
  </si>
  <si>
    <t>10 July 2012</t>
  </si>
  <si>
    <t>13 July 2012</t>
  </si>
  <si>
    <t>Meeting with potential staff member</t>
  </si>
  <si>
    <t>16 July 2012</t>
  </si>
  <si>
    <t>Attendance at New Zealand Story Governance meeting</t>
  </si>
  <si>
    <t>Return airfares for one person, accommodation and taxi charges</t>
  </si>
  <si>
    <t>23 July 2012</t>
  </si>
  <si>
    <t>Welcomed offshore agents delegation</t>
  </si>
  <si>
    <t>Participation in New Zealand Story interview with Auckland University of Technology</t>
  </si>
  <si>
    <t>Meeting with potential contractor</t>
  </si>
  <si>
    <t>26 July 2012</t>
  </si>
  <si>
    <t xml:space="preserve">Meeting with a senior official from Ministry of Foreign Affairs and Trade </t>
  </si>
  <si>
    <t>30 July 2012</t>
  </si>
  <si>
    <t>Interviewing potential Leadership Team member</t>
  </si>
  <si>
    <t>Visit to Christchurch - meeting with various stakeholders regarding Christchurch Industry Support Programme</t>
  </si>
  <si>
    <t>9 August 2012</t>
  </si>
  <si>
    <t>Attendance at Immigration New Zealand meeting</t>
  </si>
  <si>
    <t>10 August 2012</t>
  </si>
  <si>
    <t>13 August 2012</t>
  </si>
  <si>
    <t>Meeting with Grow Wellington Chief Executive Officer</t>
  </si>
  <si>
    <t>Invercargill visit - Southern Institute of Technology and Venture Southland</t>
  </si>
  <si>
    <t>Invercargill</t>
  </si>
  <si>
    <t>28 August 2012</t>
  </si>
  <si>
    <t>Presentation to Ministry of Foreign Affairs and Trade</t>
  </si>
  <si>
    <t>29 August 2012</t>
  </si>
  <si>
    <t>Attendance at New Zealand Story meeting held at Tourism New Zealand</t>
  </si>
  <si>
    <t>Speaker at NZAMI Conference in Auckland</t>
  </si>
  <si>
    <t>Wellington and Auckland</t>
  </si>
  <si>
    <t>Attendance at Universities New Zealand Committee on International Policy meeting</t>
  </si>
  <si>
    <t>Attendance at "Christchurch International Education Brand" and Ministerial announcement regarding rebuild of Christchurch</t>
  </si>
  <si>
    <t>Meeting with Ministry of Business, Innovation and Employment senior officials</t>
  </si>
  <si>
    <t>Attendance at Wellington Club's Introductory Meeting - familiarisation visit</t>
  </si>
  <si>
    <t>Attendance at Student Voice Focus Day</t>
  </si>
  <si>
    <t>Meeting with Dunedin Steering Group and being a Speaker at ASEAN New Zealand Indonesian Forum</t>
  </si>
  <si>
    <t>Dunedin and Auckland</t>
  </si>
  <si>
    <t>Christchurch to Wellington one-way airfare</t>
  </si>
  <si>
    <t xml:space="preserve">Attendance at ENZ induction day </t>
  </si>
  <si>
    <t>Return airfares for one person, accommodation, lunch and taxi charges</t>
  </si>
  <si>
    <t>Wellington and Tauranga</t>
  </si>
  <si>
    <t>Attendance at presentations from Brand Agencies</t>
  </si>
  <si>
    <t>Attendance at Clemenger BBDO agency presentations</t>
  </si>
  <si>
    <t>Attendance at "The Hobbit" preview</t>
  </si>
  <si>
    <t>Meeting with University of Auckland senior personnel</t>
  </si>
  <si>
    <t xml:space="preserve">Attendance at Universities New Zealand International Policy Committee meeting </t>
  </si>
  <si>
    <t>Meeting with Ministry of Education</t>
  </si>
  <si>
    <t>Attendance at New Zealand Story Reference Group meeting</t>
  </si>
  <si>
    <t>* GST-inclusive</t>
  </si>
  <si>
    <t>**NZAMI paid for the airfares</t>
  </si>
  <si>
    <t>Chief Executive:  Grant McPherson</t>
  </si>
  <si>
    <t>International Travel:  Non-credit card expenses</t>
  </si>
  <si>
    <t>Domestic Travel:  Credit card expenses</t>
  </si>
  <si>
    <t>Domestic Travel:  Non-credit card expenses</t>
  </si>
  <si>
    <t>Total international travel expenses</t>
  </si>
  <si>
    <t>Total for domestic travel expenses</t>
  </si>
  <si>
    <t>Total travel expenses</t>
  </si>
  <si>
    <t>1-2 November 2012</t>
  </si>
  <si>
    <t xml:space="preserve">15-16 November 2012  </t>
  </si>
  <si>
    <t xml:space="preserve">1-5 July 2012            </t>
  </si>
  <si>
    <t>10-21 October 2012</t>
  </si>
  <si>
    <t>1-5 July 2012</t>
  </si>
  <si>
    <t>Attendances at ENZ Board meeting and Stakeholder Advisory Committee meeting</t>
  </si>
  <si>
    <t>Presenting at ENZ Induction Programme</t>
  </si>
  <si>
    <t>Disclosure period:  01/07/12 to 31/12/12</t>
  </si>
  <si>
    <t>Nature</t>
  </si>
  <si>
    <t>3 July 2012</t>
  </si>
  <si>
    <t>Light refreshment</t>
  </si>
  <si>
    <t>Hosting five Christchurch education sector representatives</t>
  </si>
  <si>
    <t>Dinner</t>
  </si>
  <si>
    <t>Coffee</t>
  </si>
  <si>
    <t>Drinks and food</t>
  </si>
  <si>
    <t>Hospitality provided</t>
  </si>
  <si>
    <t>Hospitality provided:  Non-credit card expenses</t>
  </si>
  <si>
    <t xml:space="preserve">Purpose (eg. hosting delegation from...) </t>
  </si>
  <si>
    <t>Total hospitality provided</t>
  </si>
  <si>
    <t>Gifts and Hospitality received</t>
  </si>
  <si>
    <t>Description</t>
  </si>
  <si>
    <t>Offered by</t>
  </si>
  <si>
    <t>Estimated value</t>
  </si>
  <si>
    <t>Hospitality received</t>
  </si>
  <si>
    <t>Two tickets to "The Hobbit" preview</t>
  </si>
  <si>
    <t>Tourism New Zealand</t>
  </si>
  <si>
    <t>No established market value available</t>
  </si>
  <si>
    <t>No gifts received in this period</t>
  </si>
  <si>
    <t>Include items such as meals, tickets to events, gifts from overseas counterparts, travel or accommodation (including that accepted by immediate family members).</t>
  </si>
  <si>
    <t xml:space="preserve">Purpose (eg. farewell for long-serving staff members) </t>
  </si>
  <si>
    <t xml:space="preserve">Wellington </t>
  </si>
  <si>
    <t>Other</t>
  </si>
  <si>
    <t>Nil</t>
  </si>
  <si>
    <t>Annual membership fee for NZ Institute of Chartered Accountants</t>
  </si>
  <si>
    <t>Other non-credict card expenses</t>
  </si>
  <si>
    <t xml:space="preserve">Meetings with University of Waikato senior personnel and ATEED Chief Executive </t>
  </si>
  <si>
    <t>Attendance at NZ International Education Conference 2012</t>
  </si>
  <si>
    <t xml:space="preserve">Attendance at offsite Leadership Team planning </t>
  </si>
  <si>
    <t>Meeting with Tuia Group Chair</t>
  </si>
  <si>
    <t>Meeting with Careers New Zealand senior management team</t>
  </si>
  <si>
    <t>Attendance at ENZ Board meeting and Stakeholder Advisory Committee meeting</t>
  </si>
  <si>
    <t xml:space="preserve">Participation in New Zealand Story interview with Cognition Education Chief Executive, and meeting with Unitec Chief Executive </t>
  </si>
  <si>
    <t>Attendance at International Marketing Managers Polytechnics meeting</t>
  </si>
  <si>
    <t>Attendance at Immigration/Export Education Strategic Forum held at Ministry of Business, Innovation and Employment</t>
  </si>
  <si>
    <t>Meeting with ENZ Chair</t>
  </si>
  <si>
    <t>Attendance at official launch of NZ Government's "Building Export Markets" report</t>
  </si>
  <si>
    <t xml:space="preserve">22 August 2012          </t>
  </si>
  <si>
    <t>31 August 2012**</t>
  </si>
  <si>
    <t>5 September 2012</t>
  </si>
  <si>
    <t xml:space="preserve">Meeting with Immigration New Zealand Acting Deputy Chief Executive </t>
  </si>
  <si>
    <t>Attendance at Institute of Technology and Polytechnics Chief Executive meeting</t>
  </si>
  <si>
    <t xml:space="preserve">Attendance at New Zealand Story meeting </t>
  </si>
  <si>
    <t xml:space="preserve">30 October 2012           </t>
  </si>
  <si>
    <t>27-28 September 2012</t>
  </si>
  <si>
    <t>15-16 November 2012</t>
  </si>
  <si>
    <t xml:space="preserve">29 November 2012     </t>
  </si>
  <si>
    <t xml:space="preserve">6-7 December 2012     </t>
  </si>
  <si>
    <t>8-9 August 2012</t>
  </si>
  <si>
    <t>17-18 July 2012</t>
  </si>
  <si>
    <t>12 July 2012</t>
  </si>
  <si>
    <t xml:space="preserve">24 July 2012 </t>
  </si>
  <si>
    <t>Attendance at Universities New Zealand meeting</t>
  </si>
  <si>
    <t>Hosting NZ education institutes in Indonesia and delegation debrief meeting with Minister Joyce</t>
  </si>
  <si>
    <t>Welcoming new ENZ Leadership Team</t>
  </si>
  <si>
    <t xml:space="preserve">Meeting with Cognition Education Chief Executive </t>
  </si>
  <si>
    <t>Lunch</t>
  </si>
  <si>
    <t xml:space="preserve">Lunch with ENZ General Manager Education Business Development during business trip </t>
  </si>
  <si>
    <t xml:space="preserve">Meeting with an ENZ Board member during business trip </t>
  </si>
  <si>
    <t xml:space="preserve">Meeting with Languages International Chief Executive 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</si>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</sst>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164" formatCode="[$-1409]d\ mmmm\ yyyy;@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4" fontId="0" fillId="0" borderId="1" xfId="0" quotePrefix="1" applyNumberFormat="1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14" fontId="0" fillId="0" borderId="4" xfId="0" quotePrefix="1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/>
    </xf>
    <xf numFmtId="6" fontId="0" fillId="0" borderId="2" xfId="0" applyNumberFormat="1" applyFont="1" applyBorder="1" applyAlignment="1">
      <alignment vertical="center" wrapText="1"/>
    </xf>
    <xf numFmtId="6" fontId="0" fillId="0" borderId="0" xfId="0" applyNumberFormat="1" applyFont="1" applyBorder="1" applyAlignment="1">
      <alignment vertical="center" wrapText="1"/>
    </xf>
    <xf numFmtId="0" fontId="0" fillId="0" borderId="0" xfId="0" applyFont="1" applyAlignment="1"/>
    <xf numFmtId="0" fontId="4" fillId="0" borderId="4" xfId="0" applyFont="1" applyBorder="1" applyAlignment="1">
      <alignment horizontal="left" vertical="center" wrapText="1"/>
    </xf>
    <xf numFmtId="6" fontId="4" fillId="0" borderId="0" xfId="0" applyNumberFormat="1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164" fontId="0" fillId="0" borderId="1" xfId="0" quotePrefix="1" applyNumberFormat="1" applyFont="1" applyBorder="1" applyAlignment="1" applyProtection="1">
      <alignment horizontal="left" vertical="center" wrapText="1"/>
    </xf>
    <xf numFmtId="165" fontId="0" fillId="0" borderId="2" xfId="0" applyNumberFormat="1" applyFont="1" applyBorder="1" applyAlignment="1">
      <alignment vertical="center" wrapText="1"/>
    </xf>
    <xf numFmtId="165" fontId="0" fillId="0" borderId="2" xfId="0" quotePrefix="1" applyNumberFormat="1" applyFont="1" applyBorder="1" applyAlignment="1">
      <alignment horizontal="left" vertical="center" wrapText="1"/>
    </xf>
    <xf numFmtId="165" fontId="0" fillId="0" borderId="7" xfId="0" applyNumberFormat="1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6" fontId="4" fillId="4" borderId="2" xfId="0" applyNumberFormat="1" applyFont="1" applyFill="1" applyBorder="1" applyAlignment="1">
      <alignment vertical="center"/>
    </xf>
    <xf numFmtId="165" fontId="0" fillId="0" borderId="1" xfId="0" quotePrefix="1" applyNumberFormat="1" applyFont="1" applyBorder="1" applyAlignment="1">
      <alignment horizontal="left" vertical="center" wrapText="1"/>
    </xf>
    <xf numFmtId="0" fontId="0" fillId="0" borderId="1" xfId="0" quotePrefix="1" applyNumberFormat="1" applyFont="1" applyBorder="1" applyAlignment="1">
      <alignment horizontal="left" vertical="center" wrapText="1"/>
    </xf>
    <xf numFmtId="165" fontId="0" fillId="0" borderId="6" xfId="0" quotePrefix="1" applyNumberFormat="1" applyFont="1" applyBorder="1" applyAlignment="1">
      <alignment horizontal="left" vertical="center" wrapText="1"/>
    </xf>
    <xf numFmtId="164" fontId="0" fillId="0" borderId="1" xfId="0" quotePrefix="1" applyNumberFormat="1" applyFont="1" applyBorder="1" applyAlignment="1">
      <alignment horizontal="left" vertical="center" wrapText="1"/>
    </xf>
    <xf numFmtId="0" fontId="6" fillId="0" borderId="0" xfId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7" fillId="0" borderId="1" xfId="1" quotePrefix="1" applyFont="1" applyBorder="1" applyAlignment="1">
      <alignment vertical="center" wrapText="1"/>
    </xf>
    <xf numFmtId="164" fontId="7" fillId="0" borderId="1" xfId="1" quotePrefix="1" applyNumberFormat="1" applyFont="1" applyBorder="1" applyAlignment="1">
      <alignment horizontal="left" vertical="center" wrapText="1"/>
    </xf>
    <xf numFmtId="164" fontId="6" fillId="0" borderId="1" xfId="1" quotePrefix="1" applyNumberFormat="1" applyFont="1" applyBorder="1" applyAlignment="1" applyProtection="1">
      <alignment horizontal="left" vertical="center" wrapText="1"/>
    </xf>
    <xf numFmtId="0" fontId="7" fillId="0" borderId="3" xfId="1" applyFont="1" applyBorder="1" applyAlignment="1">
      <alignment vertical="center" wrapText="1"/>
    </xf>
    <xf numFmtId="6" fontId="7" fillId="0" borderId="2" xfId="1" applyNumberFormat="1" applyFont="1" applyBorder="1" applyAlignment="1">
      <alignment horizontal="right" vertical="center" wrapText="1"/>
    </xf>
    <xf numFmtId="0" fontId="7" fillId="0" borderId="2" xfId="1" applyFont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64" fontId="7" fillId="0" borderId="1" xfId="1" applyNumberFormat="1" applyFont="1" applyBorder="1" applyAlignment="1">
      <alignment horizontal="left" vertical="top" wrapText="1"/>
    </xf>
    <xf numFmtId="0" fontId="7" fillId="0" borderId="3" xfId="1" applyFont="1" applyBorder="1" applyAlignment="1">
      <alignment vertical="top"/>
    </xf>
    <xf numFmtId="0" fontId="7" fillId="0" borderId="2" xfId="1" applyFont="1" applyBorder="1" applyAlignment="1">
      <alignment vertical="top"/>
    </xf>
    <xf numFmtId="6" fontId="7" fillId="0" borderId="2" xfId="1" applyNumberFormat="1" applyFont="1" applyBorder="1" applyAlignment="1">
      <alignment horizontal="right" vertical="top" wrapText="1"/>
    </xf>
    <xf numFmtId="164" fontId="7" fillId="0" borderId="1" xfId="1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 vertical="center" wrapText="1"/>
    </xf>
    <xf numFmtId="0" fontId="7" fillId="0" borderId="2" xfId="1" quotePrefix="1" applyFont="1" applyBorder="1" applyAlignment="1">
      <alignment horizontal="center" vertical="center" wrapText="1"/>
    </xf>
    <xf numFmtId="0" fontId="7" fillId="0" borderId="3" xfId="1" quotePrefix="1" applyFont="1" applyBorder="1" applyAlignment="1">
      <alignment horizontal="center" vertical="center" wrapText="1"/>
    </xf>
    <xf numFmtId="0" fontId="7" fillId="0" borderId="9" xfId="1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64" zoomScale="115" zoomScaleNormal="115" workbookViewId="0">
      <selection activeCell="C27" sqref="C26:C27"/>
    </sheetView>
  </sheetViews>
  <sheetFormatPr defaultRowHeight="15" x14ac:dyDescent="0.25"/>
  <cols>
    <col min="1" max="1" width="20.85546875" style="2" customWidth="1"/>
    <col min="2" max="2" width="9.140625" style="27"/>
    <col min="3" max="4" width="43.28515625" style="2" customWidth="1"/>
    <col min="5" max="5" width="20.7109375" style="2" customWidth="1"/>
    <col min="6" max="16384" width="9.140625" style="2"/>
  </cols>
  <sheetData>
    <row r="1" spans="1:5" ht="27" customHeight="1" x14ac:dyDescent="0.25">
      <c r="A1" s="67" t="s">
        <v>0</v>
      </c>
      <c r="B1" s="67"/>
      <c r="C1" s="67"/>
      <c r="D1" s="67"/>
      <c r="E1" s="67"/>
    </row>
    <row r="2" spans="1:5" s="1" customFormat="1" ht="30" customHeight="1" x14ac:dyDescent="0.25">
      <c r="A2" s="5" t="s">
        <v>76</v>
      </c>
      <c r="B2" s="24"/>
      <c r="C2" s="6"/>
      <c r="D2" s="68" t="s">
        <v>90</v>
      </c>
      <c r="E2" s="68"/>
    </row>
    <row r="3" spans="1:5" ht="15.75" x14ac:dyDescent="0.25">
      <c r="A3" s="8"/>
      <c r="B3" s="10"/>
      <c r="C3" s="9"/>
      <c r="D3" s="10"/>
      <c r="E3" s="11"/>
    </row>
    <row r="4" spans="1:5" ht="21.95" customHeight="1" x14ac:dyDescent="0.25">
      <c r="A4" s="75" t="s">
        <v>1</v>
      </c>
      <c r="B4" s="76"/>
      <c r="C4" s="76"/>
      <c r="D4" s="76"/>
      <c r="E4" s="77"/>
    </row>
    <row r="5" spans="1:5" s="15" customFormat="1" ht="21.95" customHeight="1" x14ac:dyDescent="0.25">
      <c r="A5" s="69" t="s">
        <v>152</v>
      </c>
      <c r="B5" s="70"/>
      <c r="C5" s="70"/>
      <c r="D5" s="70"/>
      <c r="E5" s="71"/>
    </row>
    <row r="6" spans="1:5" s="3" customFormat="1" ht="25.5" x14ac:dyDescent="0.25">
      <c r="A6" s="12" t="s">
        <v>2</v>
      </c>
      <c r="B6" s="13" t="s">
        <v>3</v>
      </c>
      <c r="C6" s="13" t="s">
        <v>4</v>
      </c>
      <c r="D6" s="13" t="s">
        <v>5</v>
      </c>
      <c r="E6" s="14" t="s">
        <v>6</v>
      </c>
    </row>
    <row r="7" spans="1:5" s="15" customFormat="1" x14ac:dyDescent="0.25">
      <c r="A7" s="16" t="s">
        <v>85</v>
      </c>
      <c r="B7" s="25">
        <v>1038</v>
      </c>
      <c r="C7" s="17" t="s">
        <v>7</v>
      </c>
      <c r="D7" s="18" t="s">
        <v>8</v>
      </c>
      <c r="E7" s="19" t="s">
        <v>9</v>
      </c>
    </row>
    <row r="8" spans="1:5" s="15" customFormat="1" ht="60" x14ac:dyDescent="0.25">
      <c r="A8" s="20" t="s">
        <v>86</v>
      </c>
      <c r="B8" s="26">
        <v>2957.52</v>
      </c>
      <c r="C8" s="21" t="s">
        <v>10</v>
      </c>
      <c r="D8" s="22" t="s">
        <v>8</v>
      </c>
      <c r="E8" s="23" t="s">
        <v>11</v>
      </c>
    </row>
    <row r="9" spans="1:5" s="15" customFormat="1" ht="21.95" customHeight="1" x14ac:dyDescent="0.25">
      <c r="A9" s="69" t="s">
        <v>77</v>
      </c>
      <c r="B9" s="70"/>
      <c r="C9" s="70"/>
      <c r="D9" s="70"/>
      <c r="E9" s="71"/>
    </row>
    <row r="10" spans="1:5" s="15" customFormat="1" ht="30" x14ac:dyDescent="0.25">
      <c r="A10" s="16" t="s">
        <v>87</v>
      </c>
      <c r="B10" s="25">
        <v>4929.1000000000004</v>
      </c>
      <c r="C10" s="17" t="s">
        <v>7</v>
      </c>
      <c r="D10" s="18" t="s">
        <v>12</v>
      </c>
      <c r="E10" s="19" t="s">
        <v>13</v>
      </c>
    </row>
    <row r="11" spans="1:5" s="15" customFormat="1" ht="60" x14ac:dyDescent="0.25">
      <c r="A11" s="16" t="s">
        <v>86</v>
      </c>
      <c r="B11" s="25">
        <v>9409.9</v>
      </c>
      <c r="C11" s="17" t="s">
        <v>10</v>
      </c>
      <c r="D11" s="18" t="s">
        <v>14</v>
      </c>
      <c r="E11" s="19" t="s">
        <v>15</v>
      </c>
    </row>
    <row r="12" spans="1:5" s="15" customFormat="1" ht="30" x14ac:dyDescent="0.25">
      <c r="A12" s="28" t="s">
        <v>80</v>
      </c>
      <c r="B12" s="29">
        <f>SUM(B7:B11)</f>
        <v>18334.52</v>
      </c>
      <c r="C12" s="22"/>
      <c r="D12" s="22"/>
      <c r="E12" s="30"/>
    </row>
    <row r="13" spans="1:5" s="15" customFormat="1" ht="21.95" customHeight="1" x14ac:dyDescent="0.25">
      <c r="A13" s="72" t="s">
        <v>78</v>
      </c>
      <c r="B13" s="73"/>
      <c r="C13" s="73"/>
      <c r="D13" s="73"/>
      <c r="E13" s="74"/>
    </row>
    <row r="14" spans="1:5" s="15" customFormat="1" ht="30" x14ac:dyDescent="0.25">
      <c r="A14" s="34" t="s">
        <v>16</v>
      </c>
      <c r="B14" s="35">
        <v>54.86</v>
      </c>
      <c r="C14" s="18" t="s">
        <v>88</v>
      </c>
      <c r="D14" s="18" t="s">
        <v>17</v>
      </c>
      <c r="E14" s="19" t="s">
        <v>18</v>
      </c>
    </row>
    <row r="15" spans="1:5" s="15" customFormat="1" ht="30" x14ac:dyDescent="0.25">
      <c r="A15" s="34" t="s">
        <v>83</v>
      </c>
      <c r="B15" s="35">
        <v>13.6</v>
      </c>
      <c r="C15" s="18" t="s">
        <v>119</v>
      </c>
      <c r="D15" s="18" t="s">
        <v>19</v>
      </c>
      <c r="E15" s="19" t="s">
        <v>20</v>
      </c>
    </row>
    <row r="16" spans="1:5" s="15" customFormat="1" ht="45" x14ac:dyDescent="0.25">
      <c r="A16" s="34" t="s">
        <v>84</v>
      </c>
      <c r="B16" s="35">
        <v>453.9</v>
      </c>
      <c r="C16" s="18" t="s">
        <v>21</v>
      </c>
      <c r="D16" s="18" t="s">
        <v>22</v>
      </c>
      <c r="E16" s="19" t="s">
        <v>23</v>
      </c>
    </row>
    <row r="17" spans="1:5" s="15" customFormat="1" ht="21.95" customHeight="1" x14ac:dyDescent="0.25">
      <c r="A17" s="72" t="s">
        <v>79</v>
      </c>
      <c r="B17" s="73"/>
      <c r="C17" s="73"/>
      <c r="D17" s="73"/>
      <c r="E17" s="74"/>
    </row>
    <row r="18" spans="1:5" s="15" customFormat="1" ht="30" x14ac:dyDescent="0.25">
      <c r="A18" s="43" t="s">
        <v>24</v>
      </c>
      <c r="B18" s="35">
        <v>20.3</v>
      </c>
      <c r="C18" s="18" t="s">
        <v>25</v>
      </c>
      <c r="D18" s="18" t="s">
        <v>26</v>
      </c>
      <c r="E18" s="19" t="s">
        <v>27</v>
      </c>
    </row>
    <row r="19" spans="1:5" s="15" customFormat="1" ht="30" x14ac:dyDescent="0.25">
      <c r="A19" s="43" t="s">
        <v>28</v>
      </c>
      <c r="B19" s="35">
        <v>22.6</v>
      </c>
      <c r="C19" s="18" t="s">
        <v>144</v>
      </c>
      <c r="D19" s="18" t="s">
        <v>26</v>
      </c>
      <c r="E19" s="19" t="s">
        <v>27</v>
      </c>
    </row>
    <row r="20" spans="1:5" s="15" customFormat="1" ht="45" x14ac:dyDescent="0.25">
      <c r="A20" s="44" t="s">
        <v>142</v>
      </c>
      <c r="B20" s="35">
        <v>906.8</v>
      </c>
      <c r="C20" s="18" t="s">
        <v>124</v>
      </c>
      <c r="D20" s="18" t="s">
        <v>12</v>
      </c>
      <c r="E20" s="19" t="s">
        <v>20</v>
      </c>
    </row>
    <row r="21" spans="1:5" s="15" customFormat="1" x14ac:dyDescent="0.25">
      <c r="A21" s="44" t="s">
        <v>29</v>
      </c>
      <c r="B21" s="35">
        <v>30.7</v>
      </c>
      <c r="C21" s="18" t="s">
        <v>30</v>
      </c>
      <c r="D21" s="18" t="s">
        <v>26</v>
      </c>
      <c r="E21" s="19" t="s">
        <v>27</v>
      </c>
    </row>
    <row r="22" spans="1:5" s="15" customFormat="1" ht="30" x14ac:dyDescent="0.25">
      <c r="A22" s="45" t="s">
        <v>31</v>
      </c>
      <c r="B22" s="37">
        <v>15.1</v>
      </c>
      <c r="C22" s="38" t="s">
        <v>32</v>
      </c>
      <c r="D22" s="38" t="s">
        <v>26</v>
      </c>
      <c r="E22" s="39" t="s">
        <v>27</v>
      </c>
    </row>
    <row r="23" spans="1:5" s="15" customFormat="1" ht="30" x14ac:dyDescent="0.25">
      <c r="A23" s="44" t="s">
        <v>141</v>
      </c>
      <c r="B23" s="35">
        <v>1019</v>
      </c>
      <c r="C23" s="36" t="s">
        <v>123</v>
      </c>
      <c r="D23" s="18" t="s">
        <v>33</v>
      </c>
      <c r="E23" s="19" t="s">
        <v>20</v>
      </c>
    </row>
    <row r="24" spans="1:5" s="15" customFormat="1" x14ac:dyDescent="0.25">
      <c r="A24" s="44" t="s">
        <v>34</v>
      </c>
      <c r="B24" s="35">
        <v>27.3</v>
      </c>
      <c r="C24" s="18" t="s">
        <v>35</v>
      </c>
      <c r="D24" s="18" t="s">
        <v>26</v>
      </c>
      <c r="E24" s="19" t="s">
        <v>27</v>
      </c>
    </row>
    <row r="25" spans="1:5" s="15" customFormat="1" ht="30" x14ac:dyDescent="0.25">
      <c r="A25" s="44" t="s">
        <v>143</v>
      </c>
      <c r="B25" s="35">
        <v>591.29999999999995</v>
      </c>
      <c r="C25" s="18" t="s">
        <v>36</v>
      </c>
      <c r="D25" s="18" t="s">
        <v>12</v>
      </c>
      <c r="E25" s="19" t="s">
        <v>20</v>
      </c>
    </row>
    <row r="26" spans="1:5" s="15" customFormat="1" x14ac:dyDescent="0.25">
      <c r="A26" s="46">
        <v>41115</v>
      </c>
      <c r="B26" s="35">
        <v>8.8000000000000007</v>
      </c>
      <c r="C26" s="18" t="s">
        <v>37</v>
      </c>
      <c r="D26" s="18" t="s">
        <v>26</v>
      </c>
      <c r="E26" s="19" t="s">
        <v>27</v>
      </c>
    </row>
    <row r="27" spans="1:5" s="15" customFormat="1" ht="30" x14ac:dyDescent="0.25">
      <c r="A27" s="34" t="s">
        <v>38</v>
      </c>
      <c r="B27" s="35">
        <v>27</v>
      </c>
      <c r="C27" s="18" t="s">
        <v>39</v>
      </c>
      <c r="D27" s="18" t="s">
        <v>26</v>
      </c>
      <c r="E27" s="19" t="s">
        <v>27</v>
      </c>
    </row>
    <row r="28" spans="1:5" s="15" customFormat="1" ht="30" x14ac:dyDescent="0.25">
      <c r="A28" s="44" t="s">
        <v>40</v>
      </c>
      <c r="B28" s="35">
        <v>20.6</v>
      </c>
      <c r="C28" s="18" t="s">
        <v>32</v>
      </c>
      <c r="D28" s="18" t="s">
        <v>26</v>
      </c>
      <c r="E28" s="19" t="s">
        <v>27</v>
      </c>
    </row>
    <row r="29" spans="1:5" s="15" customFormat="1" ht="30" x14ac:dyDescent="0.25">
      <c r="A29" s="46">
        <v>41121</v>
      </c>
      <c r="B29" s="35">
        <v>8</v>
      </c>
      <c r="C29" s="18" t="s">
        <v>41</v>
      </c>
      <c r="D29" s="18" t="s">
        <v>26</v>
      </c>
      <c r="E29" s="19" t="s">
        <v>27</v>
      </c>
    </row>
    <row r="30" spans="1:5" s="15" customFormat="1" ht="45" x14ac:dyDescent="0.25">
      <c r="A30" s="16" t="s">
        <v>140</v>
      </c>
      <c r="B30" s="35">
        <v>756.1</v>
      </c>
      <c r="C30" s="17" t="s">
        <v>42</v>
      </c>
      <c r="D30" s="18" t="s">
        <v>33</v>
      </c>
      <c r="E30" s="19" t="s">
        <v>18</v>
      </c>
    </row>
    <row r="31" spans="1:5" s="15" customFormat="1" ht="30" x14ac:dyDescent="0.25">
      <c r="A31" s="34" t="s">
        <v>43</v>
      </c>
      <c r="B31" s="35">
        <v>30.8</v>
      </c>
      <c r="C31" s="18" t="s">
        <v>44</v>
      </c>
      <c r="D31" s="18" t="s">
        <v>26</v>
      </c>
      <c r="E31" s="19" t="s">
        <v>27</v>
      </c>
    </row>
    <row r="32" spans="1:5" s="15" customFormat="1" ht="30" x14ac:dyDescent="0.25">
      <c r="A32" s="34" t="s">
        <v>45</v>
      </c>
      <c r="B32" s="35">
        <v>32</v>
      </c>
      <c r="C32" s="18" t="s">
        <v>125</v>
      </c>
      <c r="D32" s="18" t="s">
        <v>26</v>
      </c>
      <c r="E32" s="19" t="s">
        <v>27</v>
      </c>
    </row>
    <row r="33" spans="1:5" s="15" customFormat="1" ht="30" x14ac:dyDescent="0.25">
      <c r="A33" s="34" t="s">
        <v>46</v>
      </c>
      <c r="B33" s="35">
        <v>17</v>
      </c>
      <c r="C33" s="18" t="s">
        <v>47</v>
      </c>
      <c r="D33" s="18" t="s">
        <v>26</v>
      </c>
      <c r="E33" s="19" t="s">
        <v>27</v>
      </c>
    </row>
    <row r="34" spans="1:5" s="15" customFormat="1" ht="45" x14ac:dyDescent="0.25">
      <c r="A34" s="46">
        <v>41136</v>
      </c>
      <c r="B34" s="35">
        <v>200</v>
      </c>
      <c r="C34" s="18" t="s">
        <v>128</v>
      </c>
      <c r="D34" s="18" t="s">
        <v>26</v>
      </c>
      <c r="E34" s="19" t="s">
        <v>27</v>
      </c>
    </row>
    <row r="35" spans="1:5" s="15" customFormat="1" ht="30" x14ac:dyDescent="0.25">
      <c r="A35" s="44" t="s">
        <v>129</v>
      </c>
      <c r="B35" s="35">
        <v>985.5</v>
      </c>
      <c r="C35" s="17" t="s">
        <v>48</v>
      </c>
      <c r="D35" s="18" t="s">
        <v>12</v>
      </c>
      <c r="E35" s="19" t="s">
        <v>49</v>
      </c>
    </row>
    <row r="36" spans="1:5" s="15" customFormat="1" ht="45" x14ac:dyDescent="0.25">
      <c r="A36" s="46">
        <v>41145</v>
      </c>
      <c r="B36" s="35">
        <v>9.8000000000000007</v>
      </c>
      <c r="C36" s="17" t="s">
        <v>126</v>
      </c>
      <c r="D36" s="18" t="s">
        <v>26</v>
      </c>
      <c r="E36" s="19" t="s">
        <v>27</v>
      </c>
    </row>
    <row r="37" spans="1:5" s="15" customFormat="1" x14ac:dyDescent="0.25">
      <c r="A37" s="46">
        <v>41148</v>
      </c>
      <c r="B37" s="35">
        <v>9.4</v>
      </c>
      <c r="C37" s="17" t="s">
        <v>127</v>
      </c>
      <c r="D37" s="18" t="s">
        <v>26</v>
      </c>
      <c r="E37" s="19" t="s">
        <v>27</v>
      </c>
    </row>
    <row r="38" spans="1:5" s="15" customFormat="1" ht="30" x14ac:dyDescent="0.25">
      <c r="A38" s="34" t="s">
        <v>50</v>
      </c>
      <c r="B38" s="35">
        <v>21.9</v>
      </c>
      <c r="C38" s="18" t="s">
        <v>51</v>
      </c>
      <c r="D38" s="18" t="s">
        <v>26</v>
      </c>
      <c r="E38" s="19" t="s">
        <v>27</v>
      </c>
    </row>
    <row r="39" spans="1:5" s="15" customFormat="1" ht="30" x14ac:dyDescent="0.25">
      <c r="A39" s="34" t="s">
        <v>52</v>
      </c>
      <c r="B39" s="35">
        <v>14</v>
      </c>
      <c r="C39" s="18" t="s">
        <v>53</v>
      </c>
      <c r="D39" s="18" t="s">
        <v>26</v>
      </c>
      <c r="E39" s="19" t="s">
        <v>27</v>
      </c>
    </row>
    <row r="40" spans="1:5" s="15" customFormat="1" ht="30" x14ac:dyDescent="0.25">
      <c r="A40" s="34" t="s">
        <v>130</v>
      </c>
      <c r="B40" s="35">
        <v>207</v>
      </c>
      <c r="C40" s="18" t="s">
        <v>54</v>
      </c>
      <c r="D40" s="18" t="s">
        <v>26</v>
      </c>
      <c r="E40" s="19" t="s">
        <v>55</v>
      </c>
    </row>
    <row r="41" spans="1:5" s="15" customFormat="1" ht="30" x14ac:dyDescent="0.25">
      <c r="A41" s="34">
        <v>41156</v>
      </c>
      <c r="B41" s="35">
        <v>15</v>
      </c>
      <c r="C41" s="18" t="s">
        <v>56</v>
      </c>
      <c r="D41" s="18" t="s">
        <v>26</v>
      </c>
      <c r="E41" s="19" t="s">
        <v>27</v>
      </c>
    </row>
    <row r="42" spans="1:5" s="15" customFormat="1" ht="52.5" customHeight="1" x14ac:dyDescent="0.25">
      <c r="A42" s="34" t="s">
        <v>131</v>
      </c>
      <c r="B42" s="35">
        <v>671.71</v>
      </c>
      <c r="C42" s="17" t="s">
        <v>57</v>
      </c>
      <c r="D42" s="18" t="s">
        <v>12</v>
      </c>
      <c r="E42" s="19" t="s">
        <v>18</v>
      </c>
    </row>
    <row r="43" spans="1:5" s="15" customFormat="1" ht="30" x14ac:dyDescent="0.25">
      <c r="A43" s="34">
        <v>41158</v>
      </c>
      <c r="B43" s="35">
        <v>13.6</v>
      </c>
      <c r="C43" s="18" t="s">
        <v>58</v>
      </c>
      <c r="D43" s="18" t="s">
        <v>26</v>
      </c>
      <c r="E43" s="19" t="s">
        <v>27</v>
      </c>
    </row>
    <row r="44" spans="1:5" s="15" customFormat="1" ht="30" x14ac:dyDescent="0.25">
      <c r="A44" s="34">
        <v>41158</v>
      </c>
      <c r="B44" s="35">
        <v>17.100000000000001</v>
      </c>
      <c r="C44" s="18" t="s">
        <v>59</v>
      </c>
      <c r="D44" s="18" t="s">
        <v>26</v>
      </c>
      <c r="E44" s="19" t="s">
        <v>27</v>
      </c>
    </row>
    <row r="45" spans="1:5" s="15" customFormat="1" ht="30" x14ac:dyDescent="0.25">
      <c r="A45" s="34">
        <v>41162</v>
      </c>
      <c r="B45" s="35">
        <v>9.1</v>
      </c>
      <c r="C45" s="18" t="s">
        <v>41</v>
      </c>
      <c r="D45" s="18" t="s">
        <v>26</v>
      </c>
      <c r="E45" s="19" t="s">
        <v>27</v>
      </c>
    </row>
    <row r="46" spans="1:5" s="15" customFormat="1" x14ac:dyDescent="0.25">
      <c r="A46" s="34">
        <v>41166</v>
      </c>
      <c r="B46" s="35">
        <v>29.7</v>
      </c>
      <c r="C46" s="18" t="s">
        <v>60</v>
      </c>
      <c r="D46" s="18" t="s">
        <v>26</v>
      </c>
      <c r="E46" s="19" t="s">
        <v>27</v>
      </c>
    </row>
    <row r="47" spans="1:5" s="15" customFormat="1" ht="30" x14ac:dyDescent="0.25">
      <c r="A47" s="34">
        <v>41166</v>
      </c>
      <c r="B47" s="35">
        <v>4.9000000000000004</v>
      </c>
      <c r="C47" s="18" t="s">
        <v>132</v>
      </c>
      <c r="D47" s="18" t="s">
        <v>26</v>
      </c>
      <c r="E47" s="19" t="s">
        <v>27</v>
      </c>
    </row>
    <row r="48" spans="1:5" s="15" customFormat="1" ht="45" x14ac:dyDescent="0.25">
      <c r="A48" s="34" t="s">
        <v>136</v>
      </c>
      <c r="B48" s="35">
        <v>1510.06</v>
      </c>
      <c r="C48" s="17" t="s">
        <v>61</v>
      </c>
      <c r="D48" s="18" t="s">
        <v>33</v>
      </c>
      <c r="E48" s="19" t="s">
        <v>62</v>
      </c>
    </row>
    <row r="49" spans="1:5" s="15" customFormat="1" ht="30" x14ac:dyDescent="0.25">
      <c r="A49" s="34">
        <v>41184</v>
      </c>
      <c r="B49" s="35">
        <v>14</v>
      </c>
      <c r="C49" s="18" t="s">
        <v>133</v>
      </c>
      <c r="D49" s="18" t="s">
        <v>26</v>
      </c>
      <c r="E49" s="19" t="s">
        <v>27</v>
      </c>
    </row>
    <row r="50" spans="1:5" s="15" customFormat="1" ht="30" x14ac:dyDescent="0.25">
      <c r="A50" s="34" t="s">
        <v>16</v>
      </c>
      <c r="B50" s="35">
        <v>349.52</v>
      </c>
      <c r="C50" s="18" t="s">
        <v>88</v>
      </c>
      <c r="D50" s="18" t="s">
        <v>63</v>
      </c>
      <c r="E50" s="19" t="s">
        <v>18</v>
      </c>
    </row>
    <row r="51" spans="1:5" s="15" customFormat="1" x14ac:dyDescent="0.25">
      <c r="A51" s="34">
        <v>41207</v>
      </c>
      <c r="B51" s="35">
        <v>13.8</v>
      </c>
      <c r="C51" s="18" t="s">
        <v>64</v>
      </c>
      <c r="D51" s="18" t="s">
        <v>26</v>
      </c>
      <c r="E51" s="19" t="s">
        <v>27</v>
      </c>
    </row>
    <row r="52" spans="1:5" s="15" customFormat="1" x14ac:dyDescent="0.25">
      <c r="A52" s="34" t="s">
        <v>135</v>
      </c>
      <c r="B52" s="35">
        <v>731.2</v>
      </c>
      <c r="C52" s="18" t="s">
        <v>134</v>
      </c>
      <c r="D52" s="18" t="s">
        <v>12</v>
      </c>
      <c r="E52" s="19" t="s">
        <v>20</v>
      </c>
    </row>
    <row r="53" spans="1:5" s="15" customFormat="1" ht="30" x14ac:dyDescent="0.25">
      <c r="A53" s="34" t="s">
        <v>83</v>
      </c>
      <c r="B53" s="35">
        <v>924.41</v>
      </c>
      <c r="C53" s="18" t="s">
        <v>119</v>
      </c>
      <c r="D53" s="18" t="s">
        <v>65</v>
      </c>
      <c r="E53" s="19" t="s">
        <v>20</v>
      </c>
    </row>
    <row r="54" spans="1:5" s="15" customFormat="1" ht="30" x14ac:dyDescent="0.25">
      <c r="A54" s="34" t="s">
        <v>137</v>
      </c>
      <c r="B54" s="35">
        <v>698.4</v>
      </c>
      <c r="C54" s="18" t="s">
        <v>118</v>
      </c>
      <c r="D54" s="18" t="s">
        <v>33</v>
      </c>
      <c r="E54" s="19" t="s">
        <v>66</v>
      </c>
    </row>
    <row r="55" spans="1:5" s="15" customFormat="1" ht="30" x14ac:dyDescent="0.25">
      <c r="A55" s="34">
        <v>41240</v>
      </c>
      <c r="B55" s="35">
        <v>8.6999999999999993</v>
      </c>
      <c r="C55" s="18" t="s">
        <v>67</v>
      </c>
      <c r="D55" s="18" t="s">
        <v>26</v>
      </c>
      <c r="E55" s="19" t="s">
        <v>27</v>
      </c>
    </row>
    <row r="56" spans="1:5" s="15" customFormat="1" ht="30" x14ac:dyDescent="0.25">
      <c r="A56" s="34">
        <v>41241</v>
      </c>
      <c r="B56" s="35">
        <v>38.200000000000003</v>
      </c>
      <c r="C56" s="18" t="s">
        <v>68</v>
      </c>
      <c r="D56" s="18" t="s">
        <v>26</v>
      </c>
      <c r="E56" s="19" t="s">
        <v>27</v>
      </c>
    </row>
    <row r="57" spans="1:5" s="15" customFormat="1" x14ac:dyDescent="0.25">
      <c r="A57" s="34">
        <v>41241</v>
      </c>
      <c r="B57" s="35">
        <v>10.4</v>
      </c>
      <c r="C57" s="18" t="s">
        <v>69</v>
      </c>
      <c r="D57" s="18" t="s">
        <v>26</v>
      </c>
      <c r="E57" s="19" t="s">
        <v>27</v>
      </c>
    </row>
    <row r="58" spans="1:5" s="15" customFormat="1" ht="30" x14ac:dyDescent="0.25">
      <c r="A58" s="44" t="s">
        <v>138</v>
      </c>
      <c r="B58" s="35">
        <v>811.9</v>
      </c>
      <c r="C58" s="18" t="s">
        <v>70</v>
      </c>
      <c r="D58" s="18" t="s">
        <v>12</v>
      </c>
      <c r="E58" s="19" t="s">
        <v>55</v>
      </c>
    </row>
    <row r="59" spans="1:5" s="15" customFormat="1" x14ac:dyDescent="0.25">
      <c r="A59" s="34">
        <v>41243</v>
      </c>
      <c r="B59" s="35">
        <v>15.4</v>
      </c>
      <c r="C59" s="18" t="s">
        <v>121</v>
      </c>
      <c r="D59" s="18" t="s">
        <v>26</v>
      </c>
      <c r="E59" s="19" t="s">
        <v>27</v>
      </c>
    </row>
    <row r="60" spans="1:5" s="15" customFormat="1" ht="30" x14ac:dyDescent="0.25">
      <c r="A60" s="34">
        <v>41246</v>
      </c>
      <c r="B60" s="35">
        <v>23.3</v>
      </c>
      <c r="C60" s="18" t="s">
        <v>122</v>
      </c>
      <c r="D60" s="18" t="s">
        <v>26</v>
      </c>
      <c r="E60" s="19" t="s">
        <v>27</v>
      </c>
    </row>
    <row r="61" spans="1:5" s="15" customFormat="1" ht="30" x14ac:dyDescent="0.25">
      <c r="A61" s="34">
        <v>41247</v>
      </c>
      <c r="B61" s="35">
        <v>19.3</v>
      </c>
      <c r="C61" s="18" t="s">
        <v>71</v>
      </c>
      <c r="D61" s="18" t="s">
        <v>26</v>
      </c>
      <c r="E61" s="19" t="s">
        <v>27</v>
      </c>
    </row>
    <row r="62" spans="1:5" s="15" customFormat="1" ht="30" x14ac:dyDescent="0.25">
      <c r="A62" s="34">
        <v>41248</v>
      </c>
      <c r="B62" s="35">
        <v>12.3</v>
      </c>
      <c r="C62" s="18" t="s">
        <v>120</v>
      </c>
      <c r="D62" s="18" t="s">
        <v>26</v>
      </c>
      <c r="E62" s="19" t="s">
        <v>27</v>
      </c>
    </row>
    <row r="63" spans="1:5" s="15" customFormat="1" x14ac:dyDescent="0.25">
      <c r="A63" s="34">
        <v>41249</v>
      </c>
      <c r="B63" s="35">
        <v>9.9</v>
      </c>
      <c r="C63" s="18" t="s">
        <v>72</v>
      </c>
      <c r="D63" s="18" t="s">
        <v>26</v>
      </c>
      <c r="E63" s="19" t="s">
        <v>27</v>
      </c>
    </row>
    <row r="64" spans="1:5" s="15" customFormat="1" ht="30" x14ac:dyDescent="0.25">
      <c r="A64" s="34" t="s">
        <v>139</v>
      </c>
      <c r="B64" s="35">
        <v>1004</v>
      </c>
      <c r="C64" s="18" t="s">
        <v>73</v>
      </c>
      <c r="D64" s="18" t="s">
        <v>33</v>
      </c>
      <c r="E64" s="19" t="s">
        <v>55</v>
      </c>
    </row>
    <row r="65" spans="1:5" s="15" customFormat="1" x14ac:dyDescent="0.25">
      <c r="A65" s="34">
        <v>41254</v>
      </c>
      <c r="B65" s="35">
        <v>20.100000000000001</v>
      </c>
      <c r="C65" s="18" t="s">
        <v>89</v>
      </c>
      <c r="D65" s="18" t="s">
        <v>26</v>
      </c>
      <c r="E65" s="19" t="s">
        <v>27</v>
      </c>
    </row>
    <row r="66" spans="1:5" s="15" customFormat="1" ht="30" x14ac:dyDescent="0.25">
      <c r="A66" s="34">
        <v>41256</v>
      </c>
      <c r="B66" s="35">
        <v>14.2</v>
      </c>
      <c r="C66" s="18" t="s">
        <v>88</v>
      </c>
      <c r="D66" s="18" t="s">
        <v>26</v>
      </c>
      <c r="E66" s="19" t="s">
        <v>27</v>
      </c>
    </row>
    <row r="67" spans="1:5" s="15" customFormat="1" x14ac:dyDescent="0.25">
      <c r="A67" s="34">
        <v>41263</v>
      </c>
      <c r="B67" s="35">
        <v>19.8</v>
      </c>
      <c r="C67" s="17" t="s">
        <v>127</v>
      </c>
      <c r="D67" s="18" t="s">
        <v>26</v>
      </c>
      <c r="E67" s="19" t="s">
        <v>27</v>
      </c>
    </row>
    <row r="68" spans="1:5" s="15" customFormat="1" ht="30" x14ac:dyDescent="0.25">
      <c r="A68" s="28" t="s">
        <v>81</v>
      </c>
      <c r="B68" s="40">
        <f>SUM(B14:B67)</f>
        <v>12513.359999999999</v>
      </c>
      <c r="C68" s="22"/>
      <c r="D68" s="22"/>
      <c r="E68" s="30"/>
    </row>
    <row r="69" spans="1:5" s="15" customFormat="1" x14ac:dyDescent="0.25">
      <c r="A69" s="41" t="s">
        <v>82</v>
      </c>
      <c r="B69" s="42">
        <f>(B12+B68)</f>
        <v>30847.879999999997</v>
      </c>
      <c r="C69" s="31"/>
      <c r="D69" s="32"/>
      <c r="E69" s="33"/>
    </row>
    <row r="70" spans="1:5" s="52" customFormat="1" ht="25.5" customHeight="1" x14ac:dyDescent="0.25">
      <c r="A70" s="48" t="s">
        <v>74</v>
      </c>
      <c r="B70" s="49"/>
      <c r="C70" s="50" t="s">
        <v>75</v>
      </c>
      <c r="D70" s="49"/>
      <c r="E70" s="51"/>
    </row>
    <row r="71" spans="1:5" x14ac:dyDescent="0.25">
      <c r="B71" s="4"/>
      <c r="C71" s="4"/>
      <c r="D71" s="4"/>
      <c r="E71" s="4"/>
    </row>
  </sheetData>
  <mergeCells count="7">
    <mergeCell ref="A1:E1"/>
    <mergeCell ref="D2:E2"/>
    <mergeCell ref="A5:E5"/>
    <mergeCell ref="A9:E9"/>
    <mergeCell ref="A17:E17"/>
    <mergeCell ref="A13:E13"/>
    <mergeCell ref="A4:E4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15" zoomScaleNormal="115" workbookViewId="0">
      <selection activeCell="C27" sqref="C26:C27"/>
    </sheetView>
  </sheetViews>
  <sheetFormatPr defaultRowHeight="15" x14ac:dyDescent="0.25"/>
  <cols>
    <col min="1" max="1" width="20.85546875" style="2" customWidth="1"/>
    <col min="2" max="2" width="9.140625" style="27"/>
    <col min="3" max="3" width="61" style="2" customWidth="1"/>
    <col min="4" max="4" width="30.5703125" style="2" customWidth="1"/>
    <col min="5" max="5" width="15.5703125" style="2" customWidth="1"/>
    <col min="6" max="16384" width="9.140625" style="2"/>
  </cols>
  <sheetData>
    <row r="1" spans="1:5" ht="27" customHeight="1" x14ac:dyDescent="0.25">
      <c r="A1" s="67" t="s">
        <v>0</v>
      </c>
      <c r="B1" s="67"/>
      <c r="C1" s="67"/>
      <c r="D1" s="67"/>
      <c r="E1" s="67"/>
    </row>
    <row r="2" spans="1:5" s="1" customFormat="1" ht="30" customHeight="1" x14ac:dyDescent="0.25">
      <c r="A2" s="5" t="s">
        <v>76</v>
      </c>
      <c r="B2" s="24"/>
      <c r="C2" s="6"/>
      <c r="D2" s="68" t="s">
        <v>90</v>
      </c>
      <c r="E2" s="68"/>
    </row>
    <row r="3" spans="1:5" ht="15.75" x14ac:dyDescent="0.25">
      <c r="A3" s="8"/>
      <c r="B3" s="10"/>
      <c r="C3" s="9"/>
      <c r="D3" s="10"/>
      <c r="E3" s="11"/>
    </row>
    <row r="4" spans="1:5" ht="21.95" customHeight="1" x14ac:dyDescent="0.25">
      <c r="A4" s="75" t="s">
        <v>98</v>
      </c>
      <c r="B4" s="76"/>
      <c r="C4" s="76"/>
      <c r="D4" s="76"/>
      <c r="E4" s="77"/>
    </row>
    <row r="5" spans="1:5" s="15" customFormat="1" ht="21.95" customHeight="1" x14ac:dyDescent="0.25">
      <c r="A5" s="69" t="s">
        <v>152</v>
      </c>
      <c r="B5" s="70"/>
      <c r="C5" s="70"/>
      <c r="D5" s="70"/>
      <c r="E5" s="71"/>
    </row>
    <row r="6" spans="1:5" s="3" customFormat="1" ht="25.5" x14ac:dyDescent="0.25">
      <c r="A6" s="12" t="s">
        <v>2</v>
      </c>
      <c r="B6" s="13" t="s">
        <v>3</v>
      </c>
      <c r="C6" s="13" t="s">
        <v>100</v>
      </c>
      <c r="D6" s="13" t="s">
        <v>91</v>
      </c>
      <c r="E6" s="14" t="s">
        <v>6</v>
      </c>
    </row>
    <row r="7" spans="1:5" s="15" customFormat="1" ht="25.5" x14ac:dyDescent="0.25">
      <c r="A7" s="55" t="s">
        <v>92</v>
      </c>
      <c r="B7" s="59">
        <v>503</v>
      </c>
      <c r="C7" s="60" t="s">
        <v>145</v>
      </c>
      <c r="D7" s="61" t="s">
        <v>93</v>
      </c>
      <c r="E7" s="58" t="s">
        <v>9</v>
      </c>
    </row>
    <row r="8" spans="1:5" s="15" customFormat="1" ht="25.5" x14ac:dyDescent="0.25">
      <c r="A8" s="56">
        <v>41129</v>
      </c>
      <c r="B8" s="59">
        <v>333.3</v>
      </c>
      <c r="C8" s="60" t="s">
        <v>94</v>
      </c>
      <c r="D8" s="60" t="s">
        <v>95</v>
      </c>
      <c r="E8" s="58" t="s">
        <v>18</v>
      </c>
    </row>
    <row r="9" spans="1:5" s="15" customFormat="1" x14ac:dyDescent="0.25">
      <c r="A9" s="56">
        <v>41171</v>
      </c>
      <c r="B9" s="59">
        <v>11.8</v>
      </c>
      <c r="C9" s="47" t="s">
        <v>30</v>
      </c>
      <c r="D9" s="60" t="s">
        <v>96</v>
      </c>
      <c r="E9" s="58" t="s">
        <v>27</v>
      </c>
    </row>
    <row r="10" spans="1:5" s="15" customFormat="1" x14ac:dyDescent="0.25">
      <c r="A10" s="56">
        <v>41171</v>
      </c>
      <c r="B10" s="59">
        <v>65.5</v>
      </c>
      <c r="C10" s="60" t="s">
        <v>146</v>
      </c>
      <c r="D10" s="60" t="s">
        <v>97</v>
      </c>
      <c r="E10" s="58" t="s">
        <v>27</v>
      </c>
    </row>
    <row r="11" spans="1:5" s="15" customFormat="1" x14ac:dyDescent="0.25">
      <c r="A11" s="56">
        <v>41222</v>
      </c>
      <c r="B11" s="59">
        <v>39.5</v>
      </c>
      <c r="C11" s="61" t="s">
        <v>147</v>
      </c>
      <c r="D11" s="60" t="s">
        <v>96</v>
      </c>
      <c r="E11" s="58" t="s">
        <v>27</v>
      </c>
    </row>
    <row r="12" spans="1:5" s="15" customFormat="1" ht="25.5" x14ac:dyDescent="0.25">
      <c r="A12" s="57" t="s">
        <v>137</v>
      </c>
      <c r="B12" s="59">
        <v>63</v>
      </c>
      <c r="C12" s="60" t="s">
        <v>149</v>
      </c>
      <c r="D12" s="60" t="s">
        <v>148</v>
      </c>
      <c r="E12" s="58" t="s">
        <v>23</v>
      </c>
    </row>
    <row r="13" spans="1:5" s="15" customFormat="1" ht="25.5" x14ac:dyDescent="0.25">
      <c r="A13" s="57" t="s">
        <v>137</v>
      </c>
      <c r="B13" s="59">
        <v>32</v>
      </c>
      <c r="C13" s="60" t="s">
        <v>150</v>
      </c>
      <c r="D13" s="60" t="s">
        <v>19</v>
      </c>
      <c r="E13" s="58" t="s">
        <v>23</v>
      </c>
    </row>
    <row r="14" spans="1:5" s="15" customFormat="1" x14ac:dyDescent="0.25">
      <c r="A14" s="56">
        <v>41249</v>
      </c>
      <c r="B14" s="59">
        <v>84.5</v>
      </c>
      <c r="C14" s="60" t="s">
        <v>127</v>
      </c>
      <c r="D14" s="60" t="s">
        <v>95</v>
      </c>
      <c r="E14" s="58" t="s">
        <v>20</v>
      </c>
    </row>
    <row r="15" spans="1:5" s="15" customFormat="1" ht="25.5" x14ac:dyDescent="0.25">
      <c r="A15" s="56">
        <v>41250</v>
      </c>
      <c r="B15" s="59">
        <v>18</v>
      </c>
      <c r="C15" s="60" t="s">
        <v>151</v>
      </c>
      <c r="D15" s="60" t="s">
        <v>96</v>
      </c>
      <c r="E15" s="58" t="s">
        <v>20</v>
      </c>
    </row>
    <row r="16" spans="1:5" s="15" customFormat="1" ht="21.95" customHeight="1" x14ac:dyDescent="0.25">
      <c r="A16" s="72" t="s">
        <v>99</v>
      </c>
      <c r="B16" s="73"/>
      <c r="C16" s="73"/>
      <c r="D16" s="73"/>
      <c r="E16" s="74"/>
    </row>
    <row r="17" spans="1:6" s="15" customFormat="1" x14ac:dyDescent="0.25">
      <c r="A17" s="78" t="s">
        <v>115</v>
      </c>
      <c r="B17" s="79"/>
      <c r="C17" s="79"/>
      <c r="D17" s="79"/>
      <c r="E17" s="80"/>
    </row>
    <row r="18" spans="1:6" s="15" customFormat="1" ht="30" x14ac:dyDescent="0.25">
      <c r="A18" s="41" t="s">
        <v>101</v>
      </c>
      <c r="B18" s="42">
        <f>SUM(B7:B15)</f>
        <v>1150.5999999999999</v>
      </c>
      <c r="C18" s="31"/>
      <c r="D18" s="32"/>
      <c r="E18" s="33"/>
    </row>
    <row r="19" spans="1:6" s="52" customFormat="1" ht="25.5" customHeight="1" x14ac:dyDescent="0.25">
      <c r="A19" s="54" t="s">
        <v>74</v>
      </c>
      <c r="B19" s="49"/>
      <c r="C19" s="50"/>
      <c r="D19" s="49"/>
      <c r="E19" s="49"/>
      <c r="F19" s="53"/>
    </row>
    <row r="20" spans="1:6" x14ac:dyDescent="0.25">
      <c r="B20" s="4"/>
      <c r="C20" s="4"/>
      <c r="D20" s="4"/>
      <c r="E20" s="4"/>
    </row>
  </sheetData>
  <mergeCells count="6">
    <mergeCell ref="A17:E17"/>
    <mergeCell ref="A16:E16"/>
    <mergeCell ref="A1:E1"/>
    <mergeCell ref="D2:E2"/>
    <mergeCell ref="A4:E4"/>
    <mergeCell ref="A5:E5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="115" zoomScaleNormal="115" workbookViewId="0">
      <selection activeCell="C27" sqref="C26:C27"/>
    </sheetView>
  </sheetViews>
  <sheetFormatPr defaultRowHeight="15" x14ac:dyDescent="0.25"/>
  <cols>
    <col min="1" max="1" width="20.85546875" style="2" customWidth="1"/>
    <col min="2" max="3" width="43.28515625" style="2" customWidth="1"/>
    <col min="4" max="4" width="27.28515625" style="2" customWidth="1"/>
    <col min="5" max="16384" width="9.140625" style="2"/>
  </cols>
  <sheetData>
    <row r="1" spans="1:5" ht="27" customHeight="1" x14ac:dyDescent="0.25">
      <c r="A1" s="67" t="s">
        <v>0</v>
      </c>
      <c r="B1" s="67"/>
      <c r="C1" s="67"/>
      <c r="D1" s="67"/>
    </row>
    <row r="2" spans="1:5" s="1" customFormat="1" ht="30" customHeight="1" x14ac:dyDescent="0.25">
      <c r="A2" s="5" t="s">
        <v>76</v>
      </c>
      <c r="B2" s="6"/>
      <c r="C2" s="68" t="s">
        <v>90</v>
      </c>
      <c r="D2" s="68"/>
    </row>
    <row r="3" spans="1:5" ht="15.75" x14ac:dyDescent="0.25">
      <c r="A3" s="8"/>
      <c r="B3" s="9"/>
      <c r="C3" s="10"/>
      <c r="D3" s="11"/>
    </row>
    <row r="4" spans="1:5" ht="21.95" customHeight="1" x14ac:dyDescent="0.25">
      <c r="A4" s="75" t="s">
        <v>102</v>
      </c>
      <c r="B4" s="76"/>
      <c r="C4" s="76"/>
      <c r="D4" s="77"/>
    </row>
    <row r="5" spans="1:5" s="15" customFormat="1" ht="21.95" customHeight="1" x14ac:dyDescent="0.25">
      <c r="A5" s="69" t="s">
        <v>152</v>
      </c>
      <c r="B5" s="70"/>
      <c r="C5" s="70"/>
      <c r="D5" s="71"/>
    </row>
    <row r="6" spans="1:5" s="3" customFormat="1" x14ac:dyDescent="0.25">
      <c r="A6" s="12" t="s">
        <v>2</v>
      </c>
      <c r="B6" s="13" t="s">
        <v>103</v>
      </c>
      <c r="C6" s="13" t="s">
        <v>104</v>
      </c>
      <c r="D6" s="14" t="s">
        <v>105</v>
      </c>
    </row>
    <row r="7" spans="1:5" s="15" customFormat="1" x14ac:dyDescent="0.25">
      <c r="A7" s="78" t="s">
        <v>110</v>
      </c>
      <c r="B7" s="79"/>
      <c r="C7" s="79"/>
      <c r="D7" s="80"/>
    </row>
    <row r="8" spans="1:5" s="15" customFormat="1" ht="21.95" customHeight="1" x14ac:dyDescent="0.25">
      <c r="A8" s="72" t="s">
        <v>106</v>
      </c>
      <c r="B8" s="73"/>
      <c r="C8" s="73"/>
      <c r="D8" s="74"/>
    </row>
    <row r="9" spans="1:5" s="15" customFormat="1" ht="25.5" x14ac:dyDescent="0.25">
      <c r="A9" s="66">
        <v>41241</v>
      </c>
      <c r="B9" s="60" t="s">
        <v>107</v>
      </c>
      <c r="C9" s="60" t="s">
        <v>108</v>
      </c>
      <c r="D9" s="58" t="s">
        <v>109</v>
      </c>
    </row>
    <row r="10" spans="1:5" s="52" customFormat="1" ht="45.75" customHeight="1" x14ac:dyDescent="0.2">
      <c r="A10" s="81" t="s">
        <v>111</v>
      </c>
      <c r="B10" s="81"/>
      <c r="C10" s="81"/>
      <c r="D10" s="81"/>
      <c r="E10" s="53"/>
    </row>
    <row r="11" spans="1:5" x14ac:dyDescent="0.25">
      <c r="B11" s="4"/>
      <c r="C11" s="4"/>
      <c r="D11" s="4"/>
    </row>
  </sheetData>
  <mergeCells count="7">
    <mergeCell ref="A10:D10"/>
    <mergeCell ref="A1:D1"/>
    <mergeCell ref="C2:D2"/>
    <mergeCell ref="A4:D4"/>
    <mergeCell ref="A5:D5"/>
    <mergeCell ref="A8:D8"/>
    <mergeCell ref="A7:D7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5" zoomScaleNormal="115" workbookViewId="0">
      <selection activeCell="C27" sqref="C26:C27"/>
    </sheetView>
  </sheetViews>
  <sheetFormatPr defaultRowHeight="15" x14ac:dyDescent="0.25"/>
  <cols>
    <col min="1" max="1" width="20.85546875" style="2" customWidth="1"/>
    <col min="2" max="2" width="9.140625" style="27"/>
    <col min="3" max="3" width="65.5703125" style="2" customWidth="1"/>
    <col min="4" max="4" width="3.28515625" style="2" customWidth="1"/>
    <col min="5" max="5" width="37.140625" style="2" customWidth="1"/>
    <col min="6" max="16384" width="9.140625" style="2"/>
  </cols>
  <sheetData>
    <row r="1" spans="1:6" ht="27" customHeight="1" x14ac:dyDescent="0.25">
      <c r="A1" s="67" t="s">
        <v>0</v>
      </c>
      <c r="B1" s="67"/>
      <c r="C1" s="67"/>
      <c r="D1" s="67"/>
      <c r="E1" s="67"/>
    </row>
    <row r="2" spans="1:6" s="1" customFormat="1" ht="30" customHeight="1" x14ac:dyDescent="0.25">
      <c r="A2" s="5" t="s">
        <v>76</v>
      </c>
      <c r="B2" s="24"/>
      <c r="C2" s="6"/>
      <c r="D2" s="68" t="s">
        <v>90</v>
      </c>
      <c r="E2" s="68"/>
      <c r="F2" s="7"/>
    </row>
    <row r="3" spans="1:6" ht="15.75" x14ac:dyDescent="0.25">
      <c r="A3" s="8"/>
      <c r="B3" s="10"/>
      <c r="C3" s="9"/>
      <c r="D3" s="9"/>
      <c r="E3" s="11"/>
    </row>
    <row r="4" spans="1:6" ht="21.95" customHeight="1" x14ac:dyDescent="0.25">
      <c r="A4" s="75" t="s">
        <v>114</v>
      </c>
      <c r="B4" s="76"/>
      <c r="C4" s="76"/>
      <c r="D4" s="76"/>
      <c r="E4" s="77"/>
    </row>
    <row r="5" spans="1:6" s="15" customFormat="1" ht="21.95" customHeight="1" x14ac:dyDescent="0.25">
      <c r="A5" s="69" t="s">
        <v>152</v>
      </c>
      <c r="B5" s="70"/>
      <c r="C5" s="70"/>
      <c r="D5" s="70"/>
      <c r="E5" s="71"/>
    </row>
    <row r="6" spans="1:6" s="3" customFormat="1" ht="25.5" x14ac:dyDescent="0.25">
      <c r="A6" s="12" t="s">
        <v>2</v>
      </c>
      <c r="B6" s="13" t="s">
        <v>3</v>
      </c>
      <c r="C6" s="13" t="s">
        <v>112</v>
      </c>
      <c r="D6" s="13"/>
      <c r="E6" s="14" t="s">
        <v>6</v>
      </c>
    </row>
    <row r="7" spans="1:6" s="15" customFormat="1" x14ac:dyDescent="0.25">
      <c r="A7" s="78" t="s">
        <v>115</v>
      </c>
      <c r="B7" s="79"/>
      <c r="C7" s="79"/>
      <c r="D7" s="79"/>
      <c r="E7" s="80"/>
    </row>
    <row r="8" spans="1:6" s="15" customFormat="1" ht="21.95" customHeight="1" x14ac:dyDescent="0.25">
      <c r="A8" s="72" t="s">
        <v>117</v>
      </c>
      <c r="B8" s="73"/>
      <c r="C8" s="73"/>
      <c r="D8" s="73"/>
      <c r="E8" s="74"/>
    </row>
    <row r="9" spans="1:6" s="15" customFormat="1" x14ac:dyDescent="0.25">
      <c r="A9" s="62">
        <v>41262</v>
      </c>
      <c r="B9" s="65">
        <v>855</v>
      </c>
      <c r="C9" s="64" t="s">
        <v>116</v>
      </c>
      <c r="D9" s="64"/>
      <c r="E9" s="63" t="s">
        <v>113</v>
      </c>
    </row>
    <row r="10" spans="1:6" s="15" customFormat="1" ht="30" x14ac:dyDescent="0.25">
      <c r="A10" s="41" t="s">
        <v>101</v>
      </c>
      <c r="B10" s="42">
        <f>SUM(B9,B7:B7)</f>
        <v>855</v>
      </c>
      <c r="C10" s="31"/>
      <c r="D10" s="31"/>
      <c r="E10" s="33"/>
    </row>
    <row r="11" spans="1:6" s="52" customFormat="1" ht="25.5" customHeight="1" x14ac:dyDescent="0.25">
      <c r="A11" s="54" t="s">
        <v>74</v>
      </c>
      <c r="B11" s="49"/>
      <c r="C11" s="50"/>
      <c r="D11" s="50"/>
      <c r="E11" s="49"/>
    </row>
    <row r="12" spans="1:6" x14ac:dyDescent="0.25">
      <c r="B12" s="4"/>
      <c r="C12" s="4"/>
      <c r="D12" s="4"/>
      <c r="E12" s="4"/>
    </row>
  </sheetData>
  <mergeCells count="6">
    <mergeCell ref="A1:E1"/>
    <mergeCell ref="D2:E2"/>
    <mergeCell ref="A4:E4"/>
    <mergeCell ref="A5:E5"/>
    <mergeCell ref="A8:E8"/>
    <mergeCell ref="A7:E7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&amp; Hospitality received</vt:lpstr>
      <vt:lpstr>Other</vt:lpstr>
      <vt:lpstr>'Gifts &amp; Hospitality received'!Print_Titles</vt:lpstr>
      <vt:lpstr>Hospitality!Print_Titles</vt:lpstr>
      <vt:lpstr>Other!Print_Titles</vt:lpstr>
      <vt:lpstr>Travel!Print_Titles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Dickson</dc:creator>
  <cp:lastModifiedBy>Mable Shirley</cp:lastModifiedBy>
  <cp:lastPrinted>2013-01-31T22:12:48Z</cp:lastPrinted>
  <dcterms:created xsi:type="dcterms:W3CDTF">2013-01-24T02:52:27Z</dcterms:created>
  <dcterms:modified xsi:type="dcterms:W3CDTF">2013-01-31T22:20:17Z</dcterms:modified>
</cp:coreProperties>
</file>